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20" sheetId="1" r:id="rId1"/>
  </sheets>
  <definedNames>
    <definedName name="_xlnm.Print_Titles" localSheetId="0">'2020'!$1:$3</definedName>
  </definedNames>
  <calcPr fullCalcOnLoad="1"/>
</workbook>
</file>

<file path=xl/sharedStrings.xml><?xml version="1.0" encoding="utf-8"?>
<sst xmlns="http://schemas.openxmlformats.org/spreadsheetml/2006/main" count="119" uniqueCount="71">
  <si>
    <t>二○二○年财政扶贫资金分配明细表</t>
  </si>
  <si>
    <t>编制单位：围场县财政局</t>
  </si>
  <si>
    <r>
      <t>日期：2020-</t>
    </r>
    <r>
      <rPr>
        <sz val="10"/>
        <rFont val="宋体"/>
        <family val="0"/>
      </rPr>
      <t>4-29</t>
    </r>
  </si>
  <si>
    <t xml:space="preserve">          单位：万元</t>
  </si>
  <si>
    <t>资金来源</t>
  </si>
  <si>
    <t>资金名称</t>
  </si>
  <si>
    <t>收入金额</t>
  </si>
  <si>
    <t>发文时间</t>
  </si>
  <si>
    <t>下达日期</t>
  </si>
  <si>
    <t>安排到扶贫项目金额</t>
  </si>
  <si>
    <t>支出日期</t>
  </si>
  <si>
    <t>资金使用部门</t>
  </si>
  <si>
    <t>支出项目名称</t>
  </si>
  <si>
    <t>项目主管部门</t>
  </si>
  <si>
    <t>部门实际支出</t>
  </si>
  <si>
    <t>总  计</t>
  </si>
  <si>
    <t>中央级扶贫资金小计</t>
  </si>
  <si>
    <t>冀财社[2019]117号</t>
  </si>
  <si>
    <t>困难群众救助补助</t>
  </si>
  <si>
    <t>2019.12.19</t>
  </si>
  <si>
    <t>民政局</t>
  </si>
  <si>
    <t>农村低保</t>
  </si>
  <si>
    <t>特困人员供养</t>
  </si>
  <si>
    <t>临时救助</t>
  </si>
  <si>
    <t>流浪乞讨</t>
  </si>
  <si>
    <t>孤儿补助</t>
  </si>
  <si>
    <t>冀财社[2019]126号</t>
  </si>
  <si>
    <t>中央医疗救助补助资金（疾病应急救助）</t>
  </si>
  <si>
    <t>2019.12.26</t>
  </si>
  <si>
    <t>医疗保障局</t>
  </si>
  <si>
    <t>医疗救助补助</t>
  </si>
  <si>
    <t>冀财社[2019]116号</t>
  </si>
  <si>
    <t>中央医疗救助补助资金第一批</t>
  </si>
  <si>
    <t>冀财社[2019]130号</t>
  </si>
  <si>
    <t>中央医疗救助补助资金第二批</t>
  </si>
  <si>
    <t>2019.12.28</t>
  </si>
  <si>
    <t>冀财社[2019]98号</t>
  </si>
  <si>
    <t>提前下达2020年中央农村改造补助资金</t>
  </si>
  <si>
    <t>2019.12.8</t>
  </si>
  <si>
    <t>围场满族蒙古族自治县住房保障管理中心</t>
  </si>
  <si>
    <t>农村危房改造</t>
  </si>
  <si>
    <t>省级扶贫资金小计</t>
  </si>
  <si>
    <t>冀财社[2019]119号</t>
  </si>
  <si>
    <t>困难残疾人生活补
贴护理补贴</t>
  </si>
  <si>
    <t>冀财社[2019]101号</t>
  </si>
  <si>
    <t>省级医疗救助补助资金</t>
  </si>
  <si>
    <t>冀财社[2019]93号</t>
  </si>
  <si>
    <t>省级医疗救助补助资金提高</t>
  </si>
  <si>
    <t>2019.12.13</t>
  </si>
  <si>
    <t>医疗救助补助资金提高补助</t>
  </si>
  <si>
    <t>冀财社[2019]108号</t>
  </si>
  <si>
    <t>提前下达2020年省级农村改造补助资金</t>
  </si>
  <si>
    <t>2019.12.9</t>
  </si>
  <si>
    <t>冀财社[2020]10号</t>
  </si>
  <si>
    <t>2020年省级财政农村改造补助</t>
  </si>
  <si>
    <t>2020.3.8</t>
  </si>
  <si>
    <t>冀财社[2019]88号</t>
  </si>
  <si>
    <t>关于提前下达2020年省级城乡居民养老保险补助资金预算指标的通知</t>
  </si>
  <si>
    <t>2019.12.6</t>
  </si>
  <si>
    <t>人社局</t>
  </si>
  <si>
    <t>城乡居民养老保险贫困人员、残疾人员、五保供养人员代缴保险费</t>
  </si>
  <si>
    <t>冀财社[2019]110号</t>
  </si>
  <si>
    <t>残疾人事业发展补助资金</t>
  </si>
  <si>
    <t>县残联</t>
  </si>
  <si>
    <t xml:space="preserve">残疾人无障碍器具适配及设施安装项目 </t>
  </si>
  <si>
    <t>县级扶贫资金小计</t>
  </si>
  <si>
    <t>围财预[2020]7号</t>
  </si>
  <si>
    <t>县级医疗救助补助资金</t>
  </si>
  <si>
    <t>2020.1.23</t>
  </si>
  <si>
    <t>县级医疗救助补助资金提高</t>
  </si>
  <si>
    <t>城乡居民养老保险贫困人员、残疾人员、五保供养人员县级代缴保险费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</si>
</sst>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_ ;_ * \-#,##0_ ;_ * &quot;-&quot;??_ ;_ @_ "/>
    <numFmt numFmtId="178" formatCode="#,##0.000_);[Red]\(#,##0.000\)"/>
  </numFmts>
  <fonts count="44">
    <font>
      <sz val="12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>
      <alignment vertical="center"/>
      <protection/>
    </xf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33" fillId="10" borderId="6" applyNumberFormat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34" fillId="10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 vertical="center"/>
      <protection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0" borderId="0">
      <alignment vertical="center"/>
      <protection/>
    </xf>
    <xf numFmtId="0" fontId="23" fillId="31" borderId="0" applyNumberFormat="0" applyBorder="0" applyAlignment="0" applyProtection="0"/>
    <xf numFmtId="0" fontId="0" fillId="0" borderId="0">
      <alignment vertical="center"/>
      <protection/>
    </xf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57" fontId="40" fillId="0" borderId="0" xfId="0" applyNumberFormat="1" applyFont="1" applyFill="1" applyBorder="1" applyAlignment="1" applyProtection="1">
      <alignment horizontal="center" vertical="top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41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41" fontId="40" fillId="0" borderId="10" xfId="0" applyNumberFormat="1" applyFont="1" applyFill="1" applyBorder="1" applyAlignment="1" applyProtection="1">
      <alignment horizontal="left" vertical="center" wrapText="1"/>
      <protection locked="0"/>
    </xf>
    <xf numFmtId="41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horizontal="left" vertical="center" wrapText="1"/>
    </xf>
  </cellXfs>
  <cellStyles count="182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6 4 3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输出" xfId="44"/>
    <cellStyle name="常规 2 4 4 3" xfId="45"/>
    <cellStyle name="60% - 强调文字颜色 4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常规 16" xfId="55"/>
    <cellStyle name="适中" xfId="56"/>
    <cellStyle name="20% - 强调文字颜色 5" xfId="57"/>
    <cellStyle name="常规 8 2" xfId="58"/>
    <cellStyle name="强调文字颜色 1" xfId="59"/>
    <cellStyle name="常规 2 2 2 4" xfId="60"/>
    <cellStyle name="20% - 强调文字颜色 1" xfId="61"/>
    <cellStyle name="40% - 强调文字颜色 1" xfId="62"/>
    <cellStyle name="常规 2 6 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常规 2 5 3 2" xfId="72"/>
    <cellStyle name="60% - 强调文字颜色 5" xfId="73"/>
    <cellStyle name="强调文字颜色 6" xfId="74"/>
    <cellStyle name="常规 10" xfId="75"/>
    <cellStyle name="40% - 强调文字颜色 6" xfId="76"/>
    <cellStyle name="常规 2 5 3 3" xfId="77"/>
    <cellStyle name="60% - 强调文字颜色 6" xfId="78"/>
    <cellStyle name="常规 10 2" xfId="79"/>
    <cellStyle name="常规 10 4" xfId="80"/>
    <cellStyle name="常规 11" xfId="81"/>
    <cellStyle name="常规 13" xfId="82"/>
    <cellStyle name="常规 11 2" xfId="83"/>
    <cellStyle name="常规 14" xfId="84"/>
    <cellStyle name="常规 2 3 2 2" xfId="85"/>
    <cellStyle name="常规 11 3" xfId="86"/>
    <cellStyle name="常规 15" xfId="87"/>
    <cellStyle name="常规 2 3 2 3" xfId="88"/>
    <cellStyle name="常规 11 4" xfId="89"/>
    <cellStyle name="常规 17" xfId="90"/>
    <cellStyle name="常规 18" xfId="91"/>
    <cellStyle name="常规 2" xfId="92"/>
    <cellStyle name="常规 2 10" xfId="93"/>
    <cellStyle name="常规 2 11" xfId="94"/>
    <cellStyle name="常规 2 12" xfId="95"/>
    <cellStyle name="常规 2 13" xfId="96"/>
    <cellStyle name="常规 2 14" xfId="97"/>
    <cellStyle name="常规 2 15" xfId="98"/>
    <cellStyle name="常规 2 16" xfId="99"/>
    <cellStyle name="常规 2 2" xfId="100"/>
    <cellStyle name="常规 2 2 2" xfId="101"/>
    <cellStyle name="常规 2 2 2 2" xfId="102"/>
    <cellStyle name="常规 2 2 2 3" xfId="103"/>
    <cellStyle name="常规 2 2 3" xfId="104"/>
    <cellStyle name="常规 2 2 3 2" xfId="105"/>
    <cellStyle name="常规 2 2 3 3" xfId="106"/>
    <cellStyle name="常规 2 2 3 4" xfId="107"/>
    <cellStyle name="常规 2 2 4 2" xfId="108"/>
    <cellStyle name="常规 2 2 4 3" xfId="109"/>
    <cellStyle name="常规 2 2 5" xfId="110"/>
    <cellStyle name="常规 2 2 6" xfId="111"/>
    <cellStyle name="常规 2 2 7" xfId="112"/>
    <cellStyle name="常规 2 2 8" xfId="113"/>
    <cellStyle name="常规 2 3" xfId="114"/>
    <cellStyle name="常规 2 3 2" xfId="115"/>
    <cellStyle name="常规 2 3 2 4" xfId="116"/>
    <cellStyle name="常规 2 3 3" xfId="117"/>
    <cellStyle name="常规 2 3 3 2" xfId="118"/>
    <cellStyle name="常规 2 3 3 3" xfId="119"/>
    <cellStyle name="常规 2 3 3 4" xfId="120"/>
    <cellStyle name="常规 2 3 4" xfId="121"/>
    <cellStyle name="常规 2 3 4 2" xfId="122"/>
    <cellStyle name="常规 2 3 4 3" xfId="123"/>
    <cellStyle name="常规 2 3 5" xfId="124"/>
    <cellStyle name="常规 2 3 6" xfId="125"/>
    <cellStyle name="常规 2 3 7" xfId="126"/>
    <cellStyle name="常规 2 3 8" xfId="127"/>
    <cellStyle name="常规 2 4" xfId="128"/>
    <cellStyle name="常规 2 4 2" xfId="129"/>
    <cellStyle name="常规 2 4 2 2" xfId="130"/>
    <cellStyle name="常规 2 4 2 3" xfId="131"/>
    <cellStyle name="常规 2 4 2 4" xfId="132"/>
    <cellStyle name="常规 2 4 3" xfId="133"/>
    <cellStyle name="常规 2 4 3 2" xfId="134"/>
    <cellStyle name="常规 2 4 3 3" xfId="135"/>
    <cellStyle name="常规 2 4 3 4" xfId="136"/>
    <cellStyle name="常规 2 4 4" xfId="137"/>
    <cellStyle name="常规 2 4 4 2" xfId="138"/>
    <cellStyle name="常规 2 4 5" xfId="139"/>
    <cellStyle name="常规 2 4 6" xfId="140"/>
    <cellStyle name="常规 2 4 7" xfId="141"/>
    <cellStyle name="常规 2 4 8" xfId="142"/>
    <cellStyle name="常规 2 5" xfId="143"/>
    <cellStyle name="常规 2 5 2" xfId="144"/>
    <cellStyle name="常规 2 5 2 2" xfId="145"/>
    <cellStyle name="常规 2 5 2 3" xfId="146"/>
    <cellStyle name="常规 2 5 2 4" xfId="147"/>
    <cellStyle name="常规 2 5 3" xfId="148"/>
    <cellStyle name="常规 2 5 3 4" xfId="149"/>
    <cellStyle name="常规 2 5 4" xfId="150"/>
    <cellStyle name="常规 2 5 4 2" xfId="151"/>
    <cellStyle name="常规 2 5 4 3" xfId="152"/>
    <cellStyle name="常规 2 5 5" xfId="153"/>
    <cellStyle name="常规 2 5 6" xfId="154"/>
    <cellStyle name="常规 2 5 7" xfId="155"/>
    <cellStyle name="常规 2 5 8" xfId="156"/>
    <cellStyle name="常规 2 6" xfId="157"/>
    <cellStyle name="常规 2 6 2" xfId="158"/>
    <cellStyle name="常规 2 6 2 2" xfId="159"/>
    <cellStyle name="常规 3 2" xfId="160"/>
    <cellStyle name="常规 2 6 2 3" xfId="161"/>
    <cellStyle name="常规 2 6 2 4" xfId="162"/>
    <cellStyle name="常规 2 6 3" xfId="163"/>
    <cellStyle name="常规 2 6 3 2" xfId="164"/>
    <cellStyle name="常规 4 2" xfId="165"/>
    <cellStyle name="常规 2 6 3 3" xfId="166"/>
    <cellStyle name="常规 4 3" xfId="167"/>
    <cellStyle name="常规 2 6 3 4" xfId="168"/>
    <cellStyle name="常规 2 6 4" xfId="169"/>
    <cellStyle name="常规 2 6 4 2" xfId="170"/>
    <cellStyle name="常规 2 6 5" xfId="171"/>
    <cellStyle name="常规 2 6 6" xfId="172"/>
    <cellStyle name="常规 2 6 7" xfId="173"/>
    <cellStyle name="常规 2 7" xfId="174"/>
    <cellStyle name="常规 2 7 2" xfId="175"/>
    <cellStyle name="常规 2 8" xfId="176"/>
    <cellStyle name="常规 2 9" xfId="177"/>
    <cellStyle name="常规 3" xfId="178"/>
    <cellStyle name="常规 4" xfId="179"/>
    <cellStyle name="常规 4 4" xfId="180"/>
    <cellStyle name="常规 5" xfId="181"/>
    <cellStyle name="常规 5 3" xfId="182"/>
    <cellStyle name="常规 5 4" xfId="183"/>
    <cellStyle name="常规 6 2" xfId="184"/>
    <cellStyle name="常规 6 3" xfId="185"/>
    <cellStyle name="常规 6 4" xfId="186"/>
    <cellStyle name="常规 7" xfId="187"/>
    <cellStyle name="常规 7 2" xfId="188"/>
    <cellStyle name="常规 7 4" xfId="189"/>
    <cellStyle name="常规 8" xfId="190"/>
    <cellStyle name="常规 8 4" xfId="191"/>
    <cellStyle name="常规 9" xfId="192"/>
    <cellStyle name="常规 9 2" xfId="193"/>
    <cellStyle name="常规 9 3" xfId="194"/>
    <cellStyle name="常规 9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workbookViewId="0" topLeftCell="A1">
      <selection activeCell="M5" sqref="M5"/>
    </sheetView>
  </sheetViews>
  <sheetFormatPr defaultColWidth="9.00390625" defaultRowHeight="14.25"/>
  <cols>
    <col min="1" max="1" width="17.625" style="3" customWidth="1"/>
    <col min="2" max="2" width="29.625" style="3" customWidth="1"/>
    <col min="3" max="3" width="10.75390625" style="4" customWidth="1"/>
    <col min="4" max="4" width="0.12890625" style="3" hidden="1" customWidth="1"/>
    <col min="5" max="5" width="10.25390625" style="5" customWidth="1"/>
    <col min="6" max="6" width="10.625" style="3" customWidth="1"/>
    <col min="7" max="7" width="8.875" style="3" hidden="1" customWidth="1"/>
    <col min="8" max="8" width="20.375" style="3" customWidth="1"/>
    <col min="9" max="9" width="18.75390625" style="6" customWidth="1"/>
    <col min="10" max="10" width="7.875" style="3" hidden="1" customWidth="1"/>
    <col min="11" max="11" width="10.50390625" style="3" hidden="1" customWidth="1"/>
    <col min="12" max="16384" width="9.00390625" style="3" customWidth="1"/>
  </cols>
  <sheetData>
    <row r="1" spans="1:11" ht="32.25" customHeight="1">
      <c r="A1" s="7" t="s">
        <v>0</v>
      </c>
      <c r="B1" s="7"/>
      <c r="C1" s="7"/>
      <c r="D1" s="7"/>
      <c r="E1" s="7"/>
      <c r="F1" s="7"/>
      <c r="G1" s="7"/>
      <c r="H1" s="7"/>
      <c r="I1" s="25"/>
      <c r="J1" s="7"/>
      <c r="K1" s="7"/>
    </row>
    <row r="2" spans="1:11" ht="35.25" customHeight="1">
      <c r="A2" s="8" t="s">
        <v>1</v>
      </c>
      <c r="B2" s="8"/>
      <c r="C2" s="9" t="s">
        <v>2</v>
      </c>
      <c r="D2" s="9"/>
      <c r="E2" s="9"/>
      <c r="F2" s="9"/>
      <c r="G2" s="9"/>
      <c r="H2" s="9"/>
      <c r="I2" s="26" t="s">
        <v>3</v>
      </c>
      <c r="J2" s="27"/>
      <c r="K2" s="27"/>
    </row>
    <row r="3" spans="1:11" ht="26.25" customHeight="1">
      <c r="A3" s="10" t="s">
        <v>4</v>
      </c>
      <c r="B3" s="1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28" t="s">
        <v>12</v>
      </c>
      <c r="J3" s="29" t="s">
        <v>13</v>
      </c>
      <c r="K3" s="29" t="s">
        <v>14</v>
      </c>
    </row>
    <row r="4" spans="1:11" ht="26.25" customHeight="1">
      <c r="A4" s="12" t="s">
        <v>15</v>
      </c>
      <c r="B4" s="12"/>
      <c r="C4" s="13">
        <f>C5+C15+C24</f>
        <v>24552.399999999998</v>
      </c>
      <c r="D4" s="13" t="e">
        <f>#REF!+#REF!</f>
        <v>#REF!</v>
      </c>
      <c r="E4" s="13"/>
      <c r="F4" s="13">
        <f>F5+F15+F24</f>
        <v>24552.399999999998</v>
      </c>
      <c r="G4" s="14"/>
      <c r="H4" s="14"/>
      <c r="I4" s="30"/>
      <c r="J4" s="31"/>
      <c r="K4" s="32"/>
    </row>
    <row r="5" spans="1:11" s="1" customFormat="1" ht="26.25" customHeight="1">
      <c r="A5" s="10" t="s">
        <v>16</v>
      </c>
      <c r="B5" s="10"/>
      <c r="C5" s="15">
        <f>C6+C7+C8+C9+C10+C11+C12+C13+C14</f>
        <v>12618</v>
      </c>
      <c r="D5" s="15" t="e">
        <f>D15+#REF!</f>
        <v>#REF!</v>
      </c>
      <c r="E5" s="15"/>
      <c r="F5" s="15">
        <f>F6+F7+F8+F9+F10+F11+F12+F13+F14</f>
        <v>12618</v>
      </c>
      <c r="G5" s="16"/>
      <c r="H5" s="16"/>
      <c r="I5" s="33"/>
      <c r="J5" s="34" t="e">
        <f>#REF!+#REF!+#REF!</f>
        <v>#REF!</v>
      </c>
      <c r="K5" s="35"/>
    </row>
    <row r="6" spans="1:11" s="1" customFormat="1" ht="26.25" customHeight="1">
      <c r="A6" s="17" t="s">
        <v>17</v>
      </c>
      <c r="B6" s="18" t="s">
        <v>18</v>
      </c>
      <c r="C6" s="19">
        <v>4679</v>
      </c>
      <c r="D6" s="15"/>
      <c r="E6" s="20" t="s">
        <v>19</v>
      </c>
      <c r="F6" s="19">
        <v>4679</v>
      </c>
      <c r="G6" s="16"/>
      <c r="H6" s="19" t="s">
        <v>20</v>
      </c>
      <c r="I6" s="18" t="s">
        <v>21</v>
      </c>
      <c r="J6" s="34"/>
      <c r="K6" s="35"/>
    </row>
    <row r="7" spans="1:11" s="1" customFormat="1" ht="26.25" customHeight="1">
      <c r="A7" s="17" t="s">
        <v>17</v>
      </c>
      <c r="B7" s="18" t="s">
        <v>18</v>
      </c>
      <c r="C7" s="19">
        <v>2900</v>
      </c>
      <c r="D7" s="15"/>
      <c r="E7" s="20" t="s">
        <v>19</v>
      </c>
      <c r="F7" s="19">
        <v>2900</v>
      </c>
      <c r="G7" s="16"/>
      <c r="H7" s="19" t="s">
        <v>20</v>
      </c>
      <c r="I7" s="18" t="s">
        <v>22</v>
      </c>
      <c r="J7" s="34"/>
      <c r="K7" s="35"/>
    </row>
    <row r="8" spans="1:11" s="1" customFormat="1" ht="26.25" customHeight="1">
      <c r="A8" s="17" t="s">
        <v>17</v>
      </c>
      <c r="B8" s="18" t="s">
        <v>18</v>
      </c>
      <c r="C8" s="19">
        <v>300</v>
      </c>
      <c r="D8" s="15"/>
      <c r="E8" s="20" t="s">
        <v>19</v>
      </c>
      <c r="F8" s="19">
        <v>300</v>
      </c>
      <c r="G8" s="16"/>
      <c r="H8" s="19" t="s">
        <v>20</v>
      </c>
      <c r="I8" s="18" t="s">
        <v>23</v>
      </c>
      <c r="J8" s="34"/>
      <c r="K8" s="35"/>
    </row>
    <row r="9" spans="1:11" s="1" customFormat="1" ht="26.25" customHeight="1">
      <c r="A9" s="17" t="s">
        <v>17</v>
      </c>
      <c r="B9" s="18" t="s">
        <v>18</v>
      </c>
      <c r="C9" s="19">
        <v>50</v>
      </c>
      <c r="D9" s="15"/>
      <c r="E9" s="20" t="s">
        <v>19</v>
      </c>
      <c r="F9" s="19">
        <v>50</v>
      </c>
      <c r="G9" s="16"/>
      <c r="H9" s="19" t="s">
        <v>20</v>
      </c>
      <c r="I9" s="18" t="s">
        <v>24</v>
      </c>
      <c r="J9" s="34"/>
      <c r="K9" s="35"/>
    </row>
    <row r="10" spans="1:11" s="1" customFormat="1" ht="26.25" customHeight="1">
      <c r="A10" s="17" t="s">
        <v>17</v>
      </c>
      <c r="B10" s="18" t="s">
        <v>18</v>
      </c>
      <c r="C10" s="19">
        <v>240</v>
      </c>
      <c r="D10" s="15"/>
      <c r="E10" s="20" t="s">
        <v>19</v>
      </c>
      <c r="F10" s="19">
        <v>240</v>
      </c>
      <c r="G10" s="16"/>
      <c r="H10" s="19" t="s">
        <v>20</v>
      </c>
      <c r="I10" s="18" t="s">
        <v>25</v>
      </c>
      <c r="J10" s="34"/>
      <c r="K10" s="35"/>
    </row>
    <row r="11" spans="1:11" s="1" customFormat="1" ht="26.25" customHeight="1">
      <c r="A11" s="21" t="s">
        <v>26</v>
      </c>
      <c r="B11" s="21" t="s">
        <v>27</v>
      </c>
      <c r="C11" s="22">
        <v>19</v>
      </c>
      <c r="D11" s="23"/>
      <c r="E11" s="23" t="s">
        <v>28</v>
      </c>
      <c r="F11" s="22">
        <v>19</v>
      </c>
      <c r="G11" s="16"/>
      <c r="H11" s="22" t="s">
        <v>29</v>
      </c>
      <c r="I11" s="33" t="s">
        <v>30</v>
      </c>
      <c r="J11" s="34"/>
      <c r="K11" s="35"/>
    </row>
    <row r="12" spans="1:11" s="1" customFormat="1" ht="26.25" customHeight="1">
      <c r="A12" s="21" t="s">
        <v>31</v>
      </c>
      <c r="B12" s="21" t="s">
        <v>32</v>
      </c>
      <c r="C12" s="22">
        <v>2364</v>
      </c>
      <c r="D12" s="23"/>
      <c r="E12" s="23" t="s">
        <v>28</v>
      </c>
      <c r="F12" s="22">
        <v>2364</v>
      </c>
      <c r="G12" s="16"/>
      <c r="H12" s="22" t="s">
        <v>29</v>
      </c>
      <c r="I12" s="33" t="s">
        <v>30</v>
      </c>
      <c r="J12" s="34"/>
      <c r="K12" s="35"/>
    </row>
    <row r="13" spans="1:11" s="1" customFormat="1" ht="26.25" customHeight="1">
      <c r="A13" s="21" t="s">
        <v>33</v>
      </c>
      <c r="B13" s="21" t="s">
        <v>34</v>
      </c>
      <c r="C13" s="22">
        <v>1576</v>
      </c>
      <c r="D13" s="20"/>
      <c r="E13" s="20" t="s">
        <v>35</v>
      </c>
      <c r="F13" s="22">
        <v>1576</v>
      </c>
      <c r="G13" s="16"/>
      <c r="H13" s="22" t="s">
        <v>29</v>
      </c>
      <c r="I13" s="33" t="s">
        <v>30</v>
      </c>
      <c r="J13" s="34"/>
      <c r="K13" s="35"/>
    </row>
    <row r="14" spans="1:11" s="1" customFormat="1" ht="30" customHeight="1">
      <c r="A14" s="21" t="s">
        <v>36</v>
      </c>
      <c r="B14" s="21" t="s">
        <v>37</v>
      </c>
      <c r="C14" s="22">
        <v>490</v>
      </c>
      <c r="D14" s="20"/>
      <c r="E14" s="20" t="s">
        <v>38</v>
      </c>
      <c r="F14" s="22">
        <v>490</v>
      </c>
      <c r="G14" s="16"/>
      <c r="H14" s="22" t="s">
        <v>39</v>
      </c>
      <c r="I14" s="21" t="s">
        <v>40</v>
      </c>
      <c r="J14" s="34"/>
      <c r="K14" s="35"/>
    </row>
    <row r="15" spans="1:11" s="2" customFormat="1" ht="26.25" customHeight="1">
      <c r="A15" s="10" t="s">
        <v>41</v>
      </c>
      <c r="B15" s="10"/>
      <c r="C15" s="15">
        <f>C16+C17+C18+C19+C20+C21+C23+C22</f>
        <v>10593.8</v>
      </c>
      <c r="D15" s="15" t="e">
        <f>#REF!+#REF!</f>
        <v>#REF!</v>
      </c>
      <c r="E15" s="15"/>
      <c r="F15" s="15">
        <f>F16+F17+F18+F19+F20+F21+F23+F22</f>
        <v>10593.8</v>
      </c>
      <c r="G15" s="16"/>
      <c r="H15" s="16"/>
      <c r="I15" s="33"/>
      <c r="J15" s="34" t="e">
        <f>#REF!+#REF!</f>
        <v>#REF!</v>
      </c>
      <c r="K15" s="36"/>
    </row>
    <row r="16" spans="1:11" s="2" customFormat="1" ht="26.25" customHeight="1">
      <c r="A16" s="17" t="s">
        <v>42</v>
      </c>
      <c r="B16" s="18" t="s">
        <v>18</v>
      </c>
      <c r="C16" s="19">
        <v>1800</v>
      </c>
      <c r="D16" s="15"/>
      <c r="E16" s="20" t="s">
        <v>19</v>
      </c>
      <c r="F16" s="19">
        <v>1800</v>
      </c>
      <c r="G16" s="16"/>
      <c r="H16" s="19" t="s">
        <v>20</v>
      </c>
      <c r="I16" s="37" t="s">
        <v>43</v>
      </c>
      <c r="J16" s="34"/>
      <c r="K16" s="36"/>
    </row>
    <row r="17" spans="1:11" s="2" customFormat="1" ht="26.25" customHeight="1">
      <c r="A17" s="17" t="s">
        <v>42</v>
      </c>
      <c r="B17" s="18" t="s">
        <v>18</v>
      </c>
      <c r="C17" s="19">
        <v>609</v>
      </c>
      <c r="D17" s="15"/>
      <c r="E17" s="20" t="s">
        <v>19</v>
      </c>
      <c r="F17" s="19">
        <v>609</v>
      </c>
      <c r="G17" s="16"/>
      <c r="H17" s="19" t="s">
        <v>20</v>
      </c>
      <c r="I17" s="37" t="s">
        <v>22</v>
      </c>
      <c r="J17" s="34"/>
      <c r="K17" s="36"/>
    </row>
    <row r="18" spans="1:11" s="2" customFormat="1" ht="26.25" customHeight="1">
      <c r="A18" s="21" t="s">
        <v>44</v>
      </c>
      <c r="B18" s="21" t="s">
        <v>45</v>
      </c>
      <c r="C18" s="22">
        <v>2951</v>
      </c>
      <c r="D18" s="23"/>
      <c r="E18" s="23" t="s">
        <v>38</v>
      </c>
      <c r="F18" s="22">
        <v>2951</v>
      </c>
      <c r="G18" s="16"/>
      <c r="H18" s="22" t="s">
        <v>29</v>
      </c>
      <c r="I18" s="33" t="s">
        <v>30</v>
      </c>
      <c r="J18" s="34"/>
      <c r="K18" s="36"/>
    </row>
    <row r="19" spans="1:11" s="2" customFormat="1" ht="26.25" customHeight="1">
      <c r="A19" s="21" t="s">
        <v>46</v>
      </c>
      <c r="B19" s="21" t="s">
        <v>47</v>
      </c>
      <c r="C19" s="22">
        <v>4354</v>
      </c>
      <c r="D19" s="23"/>
      <c r="E19" s="23" t="s">
        <v>48</v>
      </c>
      <c r="F19" s="22">
        <v>4354</v>
      </c>
      <c r="G19" s="16"/>
      <c r="H19" s="22" t="s">
        <v>29</v>
      </c>
      <c r="I19" s="33" t="s">
        <v>49</v>
      </c>
      <c r="J19" s="34"/>
      <c r="K19" s="36"/>
    </row>
    <row r="20" spans="1:11" s="2" customFormat="1" ht="26.25" customHeight="1">
      <c r="A20" s="21" t="s">
        <v>50</v>
      </c>
      <c r="B20" s="21" t="s">
        <v>51</v>
      </c>
      <c r="C20" s="22">
        <v>223.9</v>
      </c>
      <c r="D20" s="23"/>
      <c r="E20" s="23" t="s">
        <v>52</v>
      </c>
      <c r="F20" s="22">
        <v>223.9</v>
      </c>
      <c r="G20" s="16"/>
      <c r="H20" s="22" t="s">
        <v>39</v>
      </c>
      <c r="I20" s="21" t="s">
        <v>40</v>
      </c>
      <c r="J20" s="34"/>
      <c r="K20" s="36"/>
    </row>
    <row r="21" spans="1:11" s="2" customFormat="1" ht="26.25" customHeight="1">
      <c r="A21" s="21" t="s">
        <v>53</v>
      </c>
      <c r="B21" s="21" t="s">
        <v>54</v>
      </c>
      <c r="C21" s="22">
        <v>141</v>
      </c>
      <c r="D21" s="23"/>
      <c r="E21" s="23" t="s">
        <v>55</v>
      </c>
      <c r="F21" s="22">
        <v>141</v>
      </c>
      <c r="G21" s="16"/>
      <c r="H21" s="22" t="s">
        <v>39</v>
      </c>
      <c r="I21" s="21" t="s">
        <v>40</v>
      </c>
      <c r="J21" s="34"/>
      <c r="K21" s="36"/>
    </row>
    <row r="22" spans="1:11" s="2" customFormat="1" ht="26.25" customHeight="1">
      <c r="A22" s="21" t="s">
        <v>56</v>
      </c>
      <c r="B22" s="21" t="s">
        <v>57</v>
      </c>
      <c r="C22" s="22">
        <v>440</v>
      </c>
      <c r="D22" s="23"/>
      <c r="E22" s="23" t="s">
        <v>58</v>
      </c>
      <c r="F22" s="22">
        <v>440</v>
      </c>
      <c r="G22" s="16"/>
      <c r="H22" s="22" t="s">
        <v>59</v>
      </c>
      <c r="I22" s="21" t="s">
        <v>60</v>
      </c>
      <c r="J22" s="34"/>
      <c r="K22" s="36"/>
    </row>
    <row r="23" spans="1:11" s="2" customFormat="1" ht="26.25" customHeight="1">
      <c r="A23" s="21" t="s">
        <v>61</v>
      </c>
      <c r="B23" s="21" t="s">
        <v>62</v>
      </c>
      <c r="C23" s="22">
        <v>74.9</v>
      </c>
      <c r="D23" s="23"/>
      <c r="E23" s="20" t="s">
        <v>48</v>
      </c>
      <c r="F23" s="22">
        <v>74.9</v>
      </c>
      <c r="G23" s="16"/>
      <c r="H23" s="22" t="s">
        <v>63</v>
      </c>
      <c r="I23" s="21" t="s">
        <v>64</v>
      </c>
      <c r="J23" s="34"/>
      <c r="K23" s="36"/>
    </row>
    <row r="24" spans="1:11" s="2" customFormat="1" ht="26.25" customHeight="1">
      <c r="A24" s="24" t="s">
        <v>65</v>
      </c>
      <c r="B24" s="24"/>
      <c r="C24" s="15">
        <f>C25+C26+C27</f>
        <v>1340.6</v>
      </c>
      <c r="D24" s="15"/>
      <c r="E24" s="15"/>
      <c r="F24" s="15">
        <f>F25+F26+F27</f>
        <v>1340.6</v>
      </c>
      <c r="G24" s="16"/>
      <c r="H24" s="16"/>
      <c r="I24" s="33"/>
      <c r="J24" s="34"/>
      <c r="K24" s="36"/>
    </row>
    <row r="25" spans="1:11" s="2" customFormat="1" ht="26.25" customHeight="1">
      <c r="A25" s="21" t="s">
        <v>66</v>
      </c>
      <c r="B25" s="21" t="s">
        <v>67</v>
      </c>
      <c r="C25" s="22">
        <v>520.6</v>
      </c>
      <c r="D25" s="15"/>
      <c r="E25" s="15" t="s">
        <v>68</v>
      </c>
      <c r="F25" s="22">
        <v>520.6</v>
      </c>
      <c r="G25" s="16"/>
      <c r="H25" s="22" t="s">
        <v>29</v>
      </c>
      <c r="I25" s="33" t="s">
        <v>30</v>
      </c>
      <c r="J25" s="34"/>
      <c r="K25" s="36"/>
    </row>
    <row r="26" spans="1:11" s="2" customFormat="1" ht="26.25" customHeight="1">
      <c r="A26" s="21" t="s">
        <v>66</v>
      </c>
      <c r="B26" s="21" t="s">
        <v>69</v>
      </c>
      <c r="C26" s="22">
        <v>600</v>
      </c>
      <c r="D26" s="15"/>
      <c r="E26" s="15" t="s">
        <v>68</v>
      </c>
      <c r="F26" s="22">
        <v>600</v>
      </c>
      <c r="G26" s="16"/>
      <c r="H26" s="22" t="s">
        <v>29</v>
      </c>
      <c r="I26" s="33" t="s">
        <v>49</v>
      </c>
      <c r="J26" s="34"/>
      <c r="K26" s="36"/>
    </row>
    <row r="27" spans="1:11" s="2" customFormat="1" ht="26.25" customHeight="1">
      <c r="A27" s="21" t="s">
        <v>66</v>
      </c>
      <c r="B27" s="21" t="s">
        <v>70</v>
      </c>
      <c r="C27" s="22">
        <v>220</v>
      </c>
      <c r="D27" s="15"/>
      <c r="E27" s="15" t="s">
        <v>68</v>
      </c>
      <c r="F27" s="22">
        <v>220</v>
      </c>
      <c r="G27" s="16"/>
      <c r="H27" s="22" t="s">
        <v>59</v>
      </c>
      <c r="I27" s="21" t="s">
        <v>60</v>
      </c>
      <c r="J27" s="34"/>
      <c r="K27" s="36"/>
    </row>
  </sheetData>
  <sheetProtection/>
  <mergeCells count="7">
    <mergeCell ref="A1:K1"/>
    <mergeCell ref="C2:H2"/>
    <mergeCell ref="I2:K2"/>
    <mergeCell ref="A4:B4"/>
    <mergeCell ref="A5:B5"/>
    <mergeCell ref="A15:B15"/>
    <mergeCell ref="A24:B2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Administrator</cp:lastModifiedBy>
  <cp:lastPrinted>2019-08-28T02:06:27Z</cp:lastPrinted>
  <dcterms:created xsi:type="dcterms:W3CDTF">2005-08-23T09:19:47Z</dcterms:created>
  <dcterms:modified xsi:type="dcterms:W3CDTF">2020-06-22T01:43:33Z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