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收支总表" sheetId="1" r:id="rId1"/>
  </sheets>
  <externalReferences>
    <externalReference r:id="rId4"/>
    <externalReference r:id="rId5"/>
  </externalReferences>
  <definedNames>
    <definedName name="_Toc437878302" localSheetId="0">'收支总表'!$A$1</definedName>
    <definedName name="_xlnm.Print_Titles" localSheetId="0">'收支总表'!$3:$4</definedName>
    <definedName name="地区名称" localSheetId="0">'[2]封面'!$B$2:$B$6</definedName>
    <definedName name="地区名称">'[1]封面'!$B$2:$B$6</definedName>
  </definedNames>
  <calcPr fullCalcOnLoad="1"/>
</workbook>
</file>

<file path=xl/sharedStrings.xml><?xml version="1.0" encoding="utf-8"?>
<sst xmlns="http://schemas.openxmlformats.org/spreadsheetml/2006/main" count="49" uniqueCount="46">
  <si>
    <t>四、其他支出</t>
  </si>
  <si>
    <t>五、专项债务付息支出</t>
  </si>
  <si>
    <t>六、专项债务发行费用支出</t>
  </si>
  <si>
    <t>政府性基金预算收支平衡表</t>
  </si>
  <si>
    <r>
      <rPr>
        <sz val="12"/>
        <color indexed="8"/>
        <rFont val="宋体"/>
        <family val="0"/>
      </rPr>
      <t>单位：万元</t>
    </r>
  </si>
  <si>
    <r>
      <rPr>
        <b/>
        <sz val="12"/>
        <color indexed="8"/>
        <rFont val="宋体"/>
        <family val="0"/>
      </rPr>
      <t>收  入</t>
    </r>
  </si>
  <si>
    <r>
      <rPr>
        <b/>
        <sz val="12"/>
        <color indexed="8"/>
        <rFont val="宋体"/>
        <family val="0"/>
      </rPr>
      <t>支  出</t>
    </r>
  </si>
  <si>
    <r>
      <rPr>
        <b/>
        <sz val="12"/>
        <color indexed="8"/>
        <rFont val="宋体"/>
        <family val="0"/>
      </rPr>
      <t>项  目</t>
    </r>
  </si>
  <si>
    <r>
      <rPr>
        <sz val="12"/>
        <color indexed="8"/>
        <rFont val="宋体"/>
        <family val="0"/>
      </rPr>
      <t>一、港口建设费收入</t>
    </r>
  </si>
  <si>
    <r>
      <rPr>
        <sz val="12"/>
        <color indexed="8"/>
        <rFont val="宋体"/>
        <family val="0"/>
      </rPr>
      <t>一、文化旅游体育与传媒支出</t>
    </r>
  </si>
  <si>
    <r>
      <rPr>
        <sz val="12"/>
        <color indexed="8"/>
        <rFont val="宋体"/>
        <family val="0"/>
      </rPr>
      <t>二、国家电影事业发展专项资金收入</t>
    </r>
  </si>
  <si>
    <r>
      <rPr>
        <sz val="12"/>
        <color indexed="8"/>
        <rFont val="宋体"/>
        <family val="0"/>
      </rPr>
      <t>国家电影事业发展专项资金安排的支出</t>
    </r>
  </si>
  <si>
    <r>
      <rPr>
        <sz val="12"/>
        <color indexed="8"/>
        <rFont val="宋体"/>
        <family val="0"/>
      </rPr>
      <t>三、国有土地收益基金收入</t>
    </r>
  </si>
  <si>
    <t>旅游发展基金</t>
  </si>
  <si>
    <r>
      <rPr>
        <sz val="12"/>
        <color indexed="8"/>
        <rFont val="宋体"/>
        <family val="0"/>
      </rPr>
      <t>四、农业土地开发资金收入</t>
    </r>
  </si>
  <si>
    <r>
      <rPr>
        <sz val="12"/>
        <color indexed="8"/>
        <rFont val="宋体"/>
        <family val="0"/>
      </rPr>
      <t>二、社会保障和就业支出</t>
    </r>
  </si>
  <si>
    <r>
      <rPr>
        <sz val="12"/>
        <color indexed="8"/>
        <rFont val="宋体"/>
        <family val="0"/>
      </rPr>
      <t>五、国有土地使用权出让收入</t>
    </r>
  </si>
  <si>
    <r>
      <rPr>
        <sz val="12"/>
        <color indexed="8"/>
        <rFont val="宋体"/>
        <family val="0"/>
      </rPr>
      <t>大中型水库移民后期扶持基金支出</t>
    </r>
  </si>
  <si>
    <r>
      <rPr>
        <sz val="12"/>
        <color indexed="8"/>
        <rFont val="宋体"/>
        <family val="0"/>
      </rPr>
      <t>六、彩票公益金收入</t>
    </r>
  </si>
  <si>
    <r>
      <rPr>
        <sz val="12"/>
        <color indexed="8"/>
        <rFont val="宋体"/>
        <family val="0"/>
      </rPr>
      <t>小型水库移民扶助基金及对应专项债务收入安排的支出</t>
    </r>
  </si>
  <si>
    <r>
      <rPr>
        <sz val="12"/>
        <color indexed="8"/>
        <rFont val="宋体"/>
        <family val="0"/>
      </rPr>
      <t>七、城市基础设施配套费收入</t>
    </r>
  </si>
  <si>
    <r>
      <rPr>
        <sz val="12"/>
        <color indexed="8"/>
        <rFont val="宋体"/>
        <family val="0"/>
      </rPr>
      <t>三、城乡社区支出</t>
    </r>
  </si>
  <si>
    <r>
      <rPr>
        <sz val="12"/>
        <color indexed="8"/>
        <rFont val="宋体"/>
        <family val="0"/>
      </rPr>
      <t>八、小型水库移民扶助基金收入</t>
    </r>
  </si>
  <si>
    <t>国有土地使用权出让收入及对应专项债务收入安排的支出</t>
  </si>
  <si>
    <r>
      <rPr>
        <sz val="12"/>
        <color indexed="8"/>
        <rFont val="宋体"/>
        <family val="0"/>
      </rPr>
      <t>九、车辆通行费</t>
    </r>
  </si>
  <si>
    <r>
      <rPr>
        <sz val="12"/>
        <color indexed="8"/>
        <rFont val="宋体"/>
        <family val="0"/>
      </rPr>
      <t>国有土地收益基金及对应专项债务收入安排的支出</t>
    </r>
  </si>
  <si>
    <r>
      <rPr>
        <sz val="12"/>
        <color indexed="8"/>
        <rFont val="宋体"/>
        <family val="0"/>
      </rPr>
      <t>十、污水处理费收入</t>
    </r>
  </si>
  <si>
    <r>
      <rPr>
        <sz val="12"/>
        <color indexed="8"/>
        <rFont val="宋体"/>
        <family val="0"/>
      </rPr>
      <t>农业土地开发资金安排的支出</t>
    </r>
  </si>
  <si>
    <r>
      <rPr>
        <sz val="12"/>
        <color indexed="8"/>
        <rFont val="宋体"/>
        <family val="0"/>
      </rPr>
      <t>十一、彩票发行机构和彩票销售机构的业务费用</t>
    </r>
  </si>
  <si>
    <r>
      <rPr>
        <sz val="12"/>
        <color indexed="8"/>
        <rFont val="宋体"/>
        <family val="0"/>
      </rPr>
      <t>城市基础设施配套费安排的支出</t>
    </r>
  </si>
  <si>
    <r>
      <rPr>
        <sz val="12"/>
        <color indexed="8"/>
        <rFont val="宋体"/>
        <family val="0"/>
      </rPr>
      <t>十二、其他政府性基金收入</t>
    </r>
  </si>
  <si>
    <r>
      <rPr>
        <sz val="12"/>
        <color indexed="8"/>
        <rFont val="宋体"/>
        <family val="0"/>
      </rPr>
      <t>污水处理费安排的支出</t>
    </r>
  </si>
  <si>
    <t>其他政府性基金及对应专项债务收入安排的支出</t>
  </si>
  <si>
    <r>
      <rPr>
        <sz val="12"/>
        <color indexed="8"/>
        <rFont val="宋体"/>
        <family val="0"/>
      </rPr>
      <t>彩票发行销售机构业务费安排的支出</t>
    </r>
  </si>
  <si>
    <t>彩票公益金安排的支出</t>
  </si>
  <si>
    <r>
      <rPr>
        <b/>
        <sz val="12"/>
        <color indexed="8"/>
        <rFont val="宋体"/>
        <family val="0"/>
      </rPr>
      <t>本年收入预算小计</t>
    </r>
  </si>
  <si>
    <r>
      <rPr>
        <b/>
        <sz val="12"/>
        <color indexed="8"/>
        <rFont val="宋体"/>
        <family val="0"/>
      </rPr>
      <t>本年支出预算小计</t>
    </r>
  </si>
  <si>
    <r>
      <rPr>
        <b/>
        <sz val="12"/>
        <color indexed="8"/>
        <rFont val="宋体"/>
        <family val="0"/>
      </rPr>
      <t>转移性收入</t>
    </r>
  </si>
  <si>
    <r>
      <rPr>
        <b/>
        <sz val="12"/>
        <color indexed="8"/>
        <rFont val="宋体"/>
        <family val="0"/>
      </rPr>
      <t>转移性支出</t>
    </r>
  </si>
  <si>
    <r>
      <rPr>
        <sz val="12"/>
        <color indexed="8"/>
        <rFont val="宋体"/>
        <family val="0"/>
      </rPr>
      <t>省级补助收入</t>
    </r>
  </si>
  <si>
    <r>
      <rPr>
        <sz val="12"/>
        <color indexed="8"/>
        <rFont val="宋体"/>
        <family val="0"/>
      </rPr>
      <t>调出至一般公共预算资金</t>
    </r>
  </si>
  <si>
    <t xml:space="preserve">   债务转贷收入</t>
  </si>
  <si>
    <r>
      <rPr>
        <b/>
        <sz val="12"/>
        <color indexed="8"/>
        <rFont val="宋体"/>
        <family val="0"/>
      </rPr>
      <t>专项债务还本支出</t>
    </r>
  </si>
  <si>
    <r>
      <rPr>
        <b/>
        <sz val="12"/>
        <color indexed="8"/>
        <rFont val="宋体"/>
        <family val="0"/>
      </rPr>
      <t>合    计</t>
    </r>
  </si>
  <si>
    <t>预算数</t>
  </si>
  <si>
    <t>其他政府性基金债务转贷收入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</si>
</sst>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b/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22"/>
      <color indexed="8"/>
      <name val="Calibri Light"/>
      <family val="0"/>
    </font>
    <font>
      <b/>
      <sz val="22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45" fillId="0" borderId="0" xfId="44" applyFont="1">
      <alignment vertical="center"/>
      <protection/>
    </xf>
    <xf numFmtId="0" fontId="46" fillId="0" borderId="0" xfId="44" applyFont="1" applyAlignment="1">
      <alignment horizontal="left" vertical="center" wrapText="1"/>
      <protection/>
    </xf>
    <xf numFmtId="0" fontId="47" fillId="0" borderId="0" xfId="44" applyFont="1">
      <alignment vertical="center"/>
      <protection/>
    </xf>
    <xf numFmtId="0" fontId="48" fillId="0" borderId="9" xfId="44" applyFont="1" applyBorder="1" applyAlignment="1">
      <alignment horizontal="center" vertical="center" wrapText="1"/>
      <protection/>
    </xf>
    <xf numFmtId="0" fontId="49" fillId="0" borderId="9" xfId="44" applyFont="1" applyBorder="1" applyAlignment="1">
      <alignment horizontal="center" vertical="center" wrapText="1"/>
      <protection/>
    </xf>
    <xf numFmtId="0" fontId="47" fillId="0" borderId="9" xfId="44" applyFont="1" applyFill="1" applyBorder="1" applyAlignment="1">
      <alignment vertical="center" wrapText="1"/>
      <protection/>
    </xf>
    <xf numFmtId="0" fontId="47" fillId="0" borderId="9" xfId="44" applyFont="1" applyBorder="1" applyAlignment="1">
      <alignment horizontal="center" vertical="center" wrapText="1"/>
      <protection/>
    </xf>
    <xf numFmtId="0" fontId="47" fillId="0" borderId="9" xfId="44" applyFont="1" applyBorder="1" applyAlignment="1">
      <alignment vertical="center" wrapText="1"/>
      <protection/>
    </xf>
    <xf numFmtId="0" fontId="47" fillId="0" borderId="9" xfId="44" applyFont="1" applyBorder="1" applyAlignment="1">
      <alignment horizontal="left" vertical="center" wrapText="1" indent="1"/>
      <protection/>
    </xf>
    <xf numFmtId="0" fontId="47" fillId="0" borderId="9" xfId="44" applyFont="1" applyFill="1" applyBorder="1" applyAlignment="1">
      <alignment horizontal="left" vertical="center" wrapText="1" indent="1"/>
      <protection/>
    </xf>
    <xf numFmtId="0" fontId="50" fillId="0" borderId="9" xfId="44" applyFont="1" applyFill="1" applyBorder="1" applyAlignment="1">
      <alignment horizontal="left" vertical="center" wrapText="1" indent="1"/>
      <protection/>
    </xf>
    <xf numFmtId="0" fontId="50" fillId="0" borderId="9" xfId="44" applyFont="1" applyBorder="1" applyAlignment="1">
      <alignment horizontal="left" vertical="center" wrapText="1" indent="1"/>
      <protection/>
    </xf>
    <xf numFmtId="0" fontId="48" fillId="0" borderId="9" xfId="44" applyFont="1" applyBorder="1" applyAlignment="1">
      <alignment vertical="center" wrapText="1"/>
      <protection/>
    </xf>
    <xf numFmtId="0" fontId="47" fillId="0" borderId="9" xfId="44" applyFont="1" applyFill="1" applyBorder="1" applyAlignment="1">
      <alignment horizontal="center" vertical="center" wrapText="1"/>
      <protection/>
    </xf>
    <xf numFmtId="0" fontId="3" fillId="0" borderId="9" xfId="44" applyFont="1" applyBorder="1" applyAlignment="1">
      <alignment horizontal="left" vertical="center" wrapText="1" indent="1"/>
      <protection/>
    </xf>
    <xf numFmtId="0" fontId="48" fillId="0" borderId="9" xfId="44" applyFont="1" applyBorder="1" applyAlignment="1">
      <alignment horizontal="center" vertical="center" wrapText="1"/>
      <protection/>
    </xf>
    <xf numFmtId="0" fontId="51" fillId="0" borderId="0" xfId="44" applyFont="1" applyAlignment="1">
      <alignment horizontal="center" vertical="center"/>
      <protection/>
    </xf>
    <xf numFmtId="0" fontId="52" fillId="0" borderId="0" xfId="44" applyFont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8;&#25253;&#30465;&#24066;&#39044;&#31639;&#34920;\2019&#24180;&#22320;&#26041;&#36130;&#25919;&#39044;&#31639;&#34920;&#65288;&#22260;&#22330;1227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19978;&#25253;&#30465;&#24066;&#39044;&#31639;&#34920;\2019&#24180;&#22320;&#26041;&#36130;&#25919;&#39044;&#31639;&#34920;&#65288;&#22260;&#22330;1227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（新）"/>
      <sheetName val="表二（旧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省补表一"/>
      <sheetName val="省补表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（新）"/>
      <sheetName val="表二（旧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省补表一"/>
      <sheetName val="省补表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SheetLayoutView="100" zoomScalePageLayoutView="0" workbookViewId="0" topLeftCell="A1">
      <selection activeCell="C18" sqref="C18"/>
    </sheetView>
  </sheetViews>
  <sheetFormatPr defaultColWidth="9.00390625" defaultRowHeight="14.25"/>
  <cols>
    <col min="1" max="1" width="34.50390625" style="1" customWidth="1"/>
    <col min="2" max="2" width="11.75390625" style="1" customWidth="1"/>
    <col min="3" max="3" width="40.00390625" style="1" customWidth="1"/>
    <col min="4" max="4" width="13.125" style="1" customWidth="1"/>
    <col min="5" max="16384" width="9.00390625" style="1" customWidth="1"/>
  </cols>
  <sheetData>
    <row r="1" spans="1:4" ht="48.75" customHeight="1">
      <c r="A1" s="17" t="s">
        <v>3</v>
      </c>
      <c r="B1" s="18"/>
      <c r="C1" s="18"/>
      <c r="D1" s="18"/>
    </row>
    <row r="2" spans="1:4" ht="20.25" customHeight="1">
      <c r="A2" s="2"/>
      <c r="B2" s="3"/>
      <c r="C2" s="3"/>
      <c r="D2" s="3" t="s">
        <v>4</v>
      </c>
    </row>
    <row r="3" spans="1:4" ht="20.25" customHeight="1">
      <c r="A3" s="16" t="s">
        <v>5</v>
      </c>
      <c r="B3" s="16"/>
      <c r="C3" s="16" t="s">
        <v>6</v>
      </c>
      <c r="D3" s="16"/>
    </row>
    <row r="4" spans="1:4" ht="20.25" customHeight="1">
      <c r="A4" s="4" t="s">
        <v>7</v>
      </c>
      <c r="B4" s="5" t="s">
        <v>44</v>
      </c>
      <c r="C4" s="4" t="s">
        <v>7</v>
      </c>
      <c r="D4" s="5" t="s">
        <v>44</v>
      </c>
    </row>
    <row r="5" spans="1:4" ht="22.5" customHeight="1">
      <c r="A5" s="6" t="s">
        <v>8</v>
      </c>
      <c r="B5" s="7"/>
      <c r="C5" s="8" t="s">
        <v>9</v>
      </c>
      <c r="D5" s="7">
        <v>141</v>
      </c>
    </row>
    <row r="6" spans="1:4" ht="22.5" customHeight="1">
      <c r="A6" s="6" t="s">
        <v>10</v>
      </c>
      <c r="B6" s="7"/>
      <c r="C6" s="9" t="s">
        <v>11</v>
      </c>
      <c r="D6" s="7">
        <v>5</v>
      </c>
    </row>
    <row r="7" spans="1:4" ht="22.5" customHeight="1">
      <c r="A7" s="6" t="s">
        <v>12</v>
      </c>
      <c r="B7" s="7">
        <v>1000</v>
      </c>
      <c r="C7" s="9" t="s">
        <v>13</v>
      </c>
      <c r="D7" s="7">
        <v>136</v>
      </c>
    </row>
    <row r="8" spans="1:4" ht="22.5" customHeight="1">
      <c r="A8" s="6" t="s">
        <v>14</v>
      </c>
      <c r="B8" s="7">
        <v>114</v>
      </c>
      <c r="C8" s="8" t="s">
        <v>15</v>
      </c>
      <c r="D8" s="7">
        <v>775.32</v>
      </c>
    </row>
    <row r="9" spans="1:4" ht="22.5" customHeight="1">
      <c r="A9" s="6" t="s">
        <v>16</v>
      </c>
      <c r="B9" s="7">
        <v>18886</v>
      </c>
      <c r="C9" s="9" t="s">
        <v>17</v>
      </c>
      <c r="D9" s="7">
        <v>598.32</v>
      </c>
    </row>
    <row r="10" spans="1:4" ht="40.5" customHeight="1">
      <c r="A10" s="6" t="s">
        <v>18</v>
      </c>
      <c r="B10" s="7">
        <v>300</v>
      </c>
      <c r="C10" s="10" t="s">
        <v>19</v>
      </c>
      <c r="D10" s="7">
        <v>177</v>
      </c>
    </row>
    <row r="11" spans="1:4" ht="22.5" customHeight="1">
      <c r="A11" s="6" t="s">
        <v>20</v>
      </c>
      <c r="B11" s="7">
        <v>1000</v>
      </c>
      <c r="C11" s="6" t="s">
        <v>21</v>
      </c>
      <c r="D11" s="7">
        <f>SUM(D12:D16)</f>
        <v>7878.42</v>
      </c>
    </row>
    <row r="12" spans="1:4" ht="39" customHeight="1">
      <c r="A12" s="6" t="s">
        <v>22</v>
      </c>
      <c r="B12" s="7"/>
      <c r="C12" s="11" t="s">
        <v>23</v>
      </c>
      <c r="D12" s="7">
        <v>6588.42</v>
      </c>
    </row>
    <row r="13" spans="1:4" ht="38.25" customHeight="1">
      <c r="A13" s="6" t="s">
        <v>24</v>
      </c>
      <c r="B13" s="7"/>
      <c r="C13" s="9" t="s">
        <v>25</v>
      </c>
      <c r="D13" s="7"/>
    </row>
    <row r="14" spans="1:4" ht="22.5" customHeight="1">
      <c r="A14" s="6" t="s">
        <v>26</v>
      </c>
      <c r="B14" s="7">
        <v>290</v>
      </c>
      <c r="C14" s="9" t="s">
        <v>27</v>
      </c>
      <c r="D14" s="7"/>
    </row>
    <row r="15" spans="1:4" ht="39.75" customHeight="1">
      <c r="A15" s="6" t="s">
        <v>28</v>
      </c>
      <c r="B15" s="7"/>
      <c r="C15" s="9" t="s">
        <v>29</v>
      </c>
      <c r="D15" s="7">
        <v>1000</v>
      </c>
    </row>
    <row r="16" spans="1:4" ht="22.5" customHeight="1">
      <c r="A16" s="6" t="s">
        <v>30</v>
      </c>
      <c r="B16" s="7">
        <v>5000</v>
      </c>
      <c r="C16" s="9" t="s">
        <v>31</v>
      </c>
      <c r="D16" s="7">
        <v>290</v>
      </c>
    </row>
    <row r="17" spans="1:4" ht="22.5" customHeight="1">
      <c r="A17" s="6"/>
      <c r="B17" s="7"/>
      <c r="C17" s="8" t="s">
        <v>0</v>
      </c>
      <c r="D17" s="7">
        <f>SUM(D18:D20)</f>
        <v>11103.44</v>
      </c>
    </row>
    <row r="18" spans="1:4" ht="36.75" customHeight="1">
      <c r="A18" s="8"/>
      <c r="B18" s="7"/>
      <c r="C18" s="15" t="s">
        <v>32</v>
      </c>
      <c r="D18" s="7">
        <v>10000</v>
      </c>
    </row>
    <row r="19" spans="1:4" ht="22.5" customHeight="1">
      <c r="A19" s="8"/>
      <c r="B19" s="7"/>
      <c r="C19" s="9" t="s">
        <v>33</v>
      </c>
      <c r="D19" s="7"/>
    </row>
    <row r="20" spans="1:4" ht="22.5" customHeight="1">
      <c r="A20" s="8"/>
      <c r="B20" s="7"/>
      <c r="C20" s="12" t="s">
        <v>34</v>
      </c>
      <c r="D20" s="7">
        <v>1103.44</v>
      </c>
    </row>
    <row r="21" spans="1:4" ht="22.5" customHeight="1">
      <c r="A21" s="8"/>
      <c r="B21" s="7"/>
      <c r="C21" s="8" t="s">
        <v>1</v>
      </c>
      <c r="D21" s="7">
        <v>5383.74</v>
      </c>
    </row>
    <row r="22" spans="1:4" ht="22.5" customHeight="1">
      <c r="A22" s="8"/>
      <c r="B22" s="7"/>
      <c r="C22" s="8" t="s">
        <v>2</v>
      </c>
      <c r="D22" s="7">
        <v>27.84</v>
      </c>
    </row>
    <row r="23" spans="1:4" ht="22.5" customHeight="1">
      <c r="A23" s="13" t="s">
        <v>35</v>
      </c>
      <c r="B23" s="4">
        <f>SUM(B5:B16)</f>
        <v>26590</v>
      </c>
      <c r="C23" s="13" t="s">
        <v>36</v>
      </c>
      <c r="D23" s="4">
        <f>D5+D8+D11++D17+D21+D22</f>
        <v>25309.76</v>
      </c>
    </row>
    <row r="24" spans="1:4" ht="22.5" customHeight="1">
      <c r="A24" s="13" t="s">
        <v>37</v>
      </c>
      <c r="B24" s="4">
        <f>B25+B26</f>
        <v>11719.76</v>
      </c>
      <c r="C24" s="13" t="s">
        <v>38</v>
      </c>
      <c r="D24" s="4">
        <f>D25</f>
        <v>10000</v>
      </c>
    </row>
    <row r="25" spans="1:4" ht="22.5" customHeight="1">
      <c r="A25" s="9" t="s">
        <v>39</v>
      </c>
      <c r="B25" s="7">
        <v>1719.76</v>
      </c>
      <c r="C25" s="9" t="s">
        <v>40</v>
      </c>
      <c r="D25" s="14">
        <v>10000</v>
      </c>
    </row>
    <row r="26" spans="1:4" ht="22.5" customHeight="1">
      <c r="A26" s="8" t="s">
        <v>41</v>
      </c>
      <c r="B26" s="7">
        <v>10000</v>
      </c>
      <c r="C26" s="13" t="s">
        <v>42</v>
      </c>
      <c r="D26" s="14">
        <v>3000</v>
      </c>
    </row>
    <row r="27" spans="1:4" ht="22.5" customHeight="1">
      <c r="A27" s="9" t="s">
        <v>45</v>
      </c>
      <c r="B27" s="7">
        <v>10000</v>
      </c>
      <c r="C27" s="13"/>
      <c r="D27" s="14"/>
    </row>
    <row r="28" spans="1:4" ht="22.5" customHeight="1">
      <c r="A28" s="4" t="s">
        <v>43</v>
      </c>
      <c r="B28" s="4">
        <f>+B24+B23</f>
        <v>38309.76</v>
      </c>
      <c r="C28" s="4" t="s">
        <v>43</v>
      </c>
      <c r="D28" s="4">
        <f>D26+D24+D23</f>
        <v>38309.759999999995</v>
      </c>
    </row>
  </sheetData>
  <sheetProtection/>
  <mergeCells count="3">
    <mergeCell ref="A3:B3"/>
    <mergeCell ref="C3:D3"/>
    <mergeCell ref="A1:D1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7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2020-01-07T07:48:08Z</cp:lastPrinted>
  <dcterms:created xsi:type="dcterms:W3CDTF">2019-01-05T02:20:24Z</dcterms:created>
  <dcterms:modified xsi:type="dcterms:W3CDTF">2020-01-14T03:03:31Z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